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G34" i="1"/>
  <c r="G33" i="1"/>
  <c r="G32" i="1"/>
  <c r="G31" i="1"/>
  <c r="D29" i="1" l="1"/>
  <c r="D28" i="1"/>
  <c r="D14" i="1" l="1"/>
  <c r="C18" i="1" s="1"/>
  <c r="B27" i="1"/>
  <c r="B26" i="1"/>
  <c r="B25" i="1"/>
  <c r="B24" i="1"/>
  <c r="B23" i="1"/>
  <c r="B22" i="1"/>
  <c r="B21" i="1"/>
  <c r="B20" i="1"/>
  <c r="B19" i="1"/>
  <c r="B18" i="1"/>
  <c r="B28" i="1" l="1"/>
  <c r="B29" i="1" s="1"/>
  <c r="BF14" i="1"/>
  <c r="AZ14" i="1"/>
  <c r="AT14" i="1"/>
  <c r="AN14" i="1"/>
  <c r="AH14" i="1"/>
  <c r="AB14" i="1"/>
  <c r="V14" i="1"/>
  <c r="P14" i="1"/>
  <c r="J14" i="1"/>
  <c r="E14" i="1"/>
  <c r="D18" i="1" s="1"/>
  <c r="BG14" i="1" l="1"/>
  <c r="D27" i="1" s="1"/>
  <c r="C27" i="1"/>
  <c r="BA14" i="1"/>
  <c r="D26" i="1" s="1"/>
  <c r="C26" i="1"/>
  <c r="AU14" i="1"/>
  <c r="D25" i="1" s="1"/>
  <c r="C25" i="1"/>
  <c r="AO14" i="1"/>
  <c r="D24" i="1" s="1"/>
  <c r="C24" i="1"/>
  <c r="AI14" i="1"/>
  <c r="D23" i="1" s="1"/>
  <c r="C23" i="1"/>
  <c r="AC14" i="1"/>
  <c r="D22" i="1" s="1"/>
  <c r="C22" i="1"/>
  <c r="W14" i="1"/>
  <c r="D21" i="1" s="1"/>
  <c r="C21" i="1"/>
  <c r="Q14" i="1"/>
  <c r="D20" i="1" s="1"/>
  <c r="C20" i="1"/>
  <c r="K14" i="1"/>
  <c r="D19" i="1" s="1"/>
  <c r="C19" i="1"/>
  <c r="C28" i="1" l="1"/>
  <c r="C29" i="1" s="1"/>
</calcChain>
</file>

<file path=xl/sharedStrings.xml><?xml version="1.0" encoding="utf-8"?>
<sst xmlns="http://schemas.openxmlformats.org/spreadsheetml/2006/main" count="176" uniqueCount="21">
  <si>
    <t>Field</t>
  </si>
  <si>
    <t>Richness</t>
  </si>
  <si>
    <t>Numbers</t>
  </si>
  <si>
    <t>Total</t>
  </si>
  <si>
    <t>Taxa Diversity</t>
  </si>
  <si>
    <t>Centric</t>
  </si>
  <si>
    <t>Araphid</t>
  </si>
  <si>
    <t>Eunotiod</t>
  </si>
  <si>
    <t>Symmetrical Biraphid</t>
  </si>
  <si>
    <t>Monoraphid</t>
  </si>
  <si>
    <t>Asymmetrical Biraphid</t>
  </si>
  <si>
    <t>Epithemiod</t>
  </si>
  <si>
    <t>Nitzchioid</t>
  </si>
  <si>
    <t>Surireloid</t>
  </si>
  <si>
    <t>Totals</t>
  </si>
  <si>
    <t>Abundance</t>
  </si>
  <si>
    <t>Species Diversity</t>
  </si>
  <si>
    <t>Average</t>
  </si>
  <si>
    <t>Standard Diviation</t>
  </si>
  <si>
    <t>Biological Excel File to analyse sediments 5-6 cm 50 to 60  YA</t>
  </si>
  <si>
    <t>Made 10/18/17 from 1950 to 1960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</si>
</sst>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3" borderId="0" xfId="0" applyFont="1" applyFill="1"/>
    <xf numFmtId="0" fontId="0" fillId="3" borderId="0" xfId="0" applyFill="1"/>
    <xf numFmtId="14" fontId="2" fillId="3" borderId="0" xfId="0" applyNumberFormat="1" applyFont="1" applyFill="1"/>
    <xf numFmtId="2" fontId="0" fillId="0" borderId="0" xfId="0" applyNumberFormat="1"/>
    <xf numFmtId="2" fontId="1" fillId="0" borderId="4" xfId="0" applyNumberFormat="1" applyFont="1" applyBorder="1" applyAlignment="1">
      <alignment vertical="center" wrapText="1"/>
    </xf>
    <xf numFmtId="2" fontId="0" fillId="0" borderId="4" xfId="0" applyNumberFormat="1" applyFont="1" applyBorder="1" applyAlignment="1">
      <alignment vertical="center" wrapText="1"/>
    </xf>
    <xf numFmtId="2" fontId="1" fillId="4" borderId="4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Sediment</a:t>
            </a:r>
            <a:r>
              <a:rPr lang="en-US" baseline="0"/>
              <a:t> Samples from 1950 to 1960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Sheet1!$A$28</c:f>
              <c:strCache>
                <c:ptCount val="1"/>
                <c:pt idx="0">
                  <c:v>Average</c:v>
                </c:pt>
              </c:strCache>
            </c:strRef>
          </c:tx>
          <c:invertIfNegative val="0"/>
          <c:cat>
            <c:strRef>
              <c:f>Sheet1!$B$17:$D$17</c:f>
              <c:strCache>
                <c:ptCount val="3"/>
                <c:pt idx="0">
                  <c:v>Richness</c:v>
                </c:pt>
                <c:pt idx="1">
                  <c:v>Abundance</c:v>
                </c:pt>
                <c:pt idx="2">
                  <c:v>Species Diversity</c:v>
                </c:pt>
              </c:strCache>
            </c:strRef>
          </c:cat>
          <c:val>
            <c:numRef>
              <c:f>Sheet1!$B$28:$D$28</c:f>
              <c:numCache>
                <c:formatCode>0.00</c:formatCode>
                <c:ptCount val="3"/>
                <c:pt idx="0">
                  <c:v>2.7</c:v>
                </c:pt>
                <c:pt idx="1">
                  <c:v>16.600000000000001</c:v>
                </c:pt>
                <c:pt idx="2">
                  <c:v>0.28370017814494142</c:v>
                </c:pt>
              </c:numCache>
            </c:numRef>
          </c:val>
        </c:ser>
        <c:ser>
          <c:idx val="1"/>
          <c:order val="1"/>
          <c:tx>
            <c:strRef>
              <c:f>Sheet1!$A$29</c:f>
              <c:strCache>
                <c:ptCount val="1"/>
                <c:pt idx="0">
                  <c:v>Standard Diviation</c:v>
                </c:pt>
              </c:strCache>
            </c:strRef>
          </c:tx>
          <c:invertIfNegative val="0"/>
          <c:cat>
            <c:strRef>
              <c:f>Sheet1!$B$17:$D$17</c:f>
              <c:strCache>
                <c:ptCount val="3"/>
                <c:pt idx="0">
                  <c:v>Richness</c:v>
                </c:pt>
                <c:pt idx="1">
                  <c:v>Abundance</c:v>
                </c:pt>
                <c:pt idx="2">
                  <c:v>Species Diversity</c:v>
                </c:pt>
              </c:strCache>
            </c:strRef>
          </c:cat>
          <c:val>
            <c:numRef>
              <c:f>Sheet1!$B$29:$D$29</c:f>
              <c:numCache>
                <c:formatCode>0.00</c:formatCode>
                <c:ptCount val="3"/>
                <c:pt idx="0">
                  <c:v>2.758622844826744</c:v>
                </c:pt>
                <c:pt idx="1">
                  <c:v>17.112568480505786</c:v>
                </c:pt>
                <c:pt idx="2">
                  <c:v>9.2717050868117379E-2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3101184"/>
        <c:axId val="83102720"/>
      </c:barChart>
      <c:catAx>
        <c:axId val="83101184"/>
        <c:scaling>
          <c:orientation val="minMax"/>
        </c:scaling>
        <c:delete val="0"/>
        <c:axPos val="b"/>
        <c:majorTickMark val="none"/>
        <c:minorTickMark val="none"/>
        <c:tickLblPos val="nextTo"/>
        <c:crossAx val="83102720"/>
        <c:crosses val="autoZero"/>
        <c:auto val="1"/>
        <c:lblAlgn val="ctr"/>
        <c:lblOffset val="100"/>
        <c:noMultiLvlLbl val="0"/>
      </c:catAx>
      <c:valAx>
        <c:axId val="83102720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crossAx val="831011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Diatoms per type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Sheet1!$A$41:$A$49</c:f>
              <c:strCache>
                <c:ptCount val="9"/>
                <c:pt idx="0">
                  <c:v>Centric</c:v>
                </c:pt>
                <c:pt idx="1">
                  <c:v>Araphid</c:v>
                </c:pt>
                <c:pt idx="2">
                  <c:v>Eunotiod</c:v>
                </c:pt>
                <c:pt idx="3">
                  <c:v>Symmetrical Biraphid</c:v>
                </c:pt>
                <c:pt idx="4">
                  <c:v>Monoraphid</c:v>
                </c:pt>
                <c:pt idx="5">
                  <c:v>Asymmetrical Biraphid</c:v>
                </c:pt>
                <c:pt idx="6">
                  <c:v>Epithemiod</c:v>
                </c:pt>
                <c:pt idx="7">
                  <c:v>Nitzchioid</c:v>
                </c:pt>
                <c:pt idx="8">
                  <c:v>Surireloid</c:v>
                </c:pt>
              </c:strCache>
            </c:strRef>
          </c:cat>
          <c:val>
            <c:numRef>
              <c:f>Sheet1!$B$41:$B$49</c:f>
              <c:numCache>
                <c:formatCode>General</c:formatCode>
                <c:ptCount val="9"/>
                <c:pt idx="0">
                  <c:v>77</c:v>
                </c:pt>
                <c:pt idx="1">
                  <c:v>16</c:v>
                </c:pt>
                <c:pt idx="2">
                  <c:v>1</c:v>
                </c:pt>
                <c:pt idx="3">
                  <c:v>20</c:v>
                </c:pt>
                <c:pt idx="4">
                  <c:v>20</c:v>
                </c:pt>
                <c:pt idx="5">
                  <c:v>28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2847360"/>
        <c:axId val="67314048"/>
      </c:barChart>
      <c:catAx>
        <c:axId val="162847360"/>
        <c:scaling>
          <c:orientation val="minMax"/>
        </c:scaling>
        <c:delete val="0"/>
        <c:axPos val="b"/>
        <c:majorTickMark val="none"/>
        <c:minorTickMark val="none"/>
        <c:tickLblPos val="nextTo"/>
        <c:crossAx val="67314048"/>
        <c:crosses val="autoZero"/>
        <c:auto val="1"/>
        <c:lblAlgn val="ctr"/>
        <c:lblOffset val="100"/>
        <c:noMultiLvlLbl val="0"/>
      </c:catAx>
      <c:valAx>
        <c:axId val="67314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284736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16</xdr:row>
      <xdr:rowOff>123825</xdr:rowOff>
    </xdr:from>
    <xdr:to>
      <xdr:col>12</xdr:col>
      <xdr:colOff>9525</xdr:colOff>
      <xdr:row>27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742950</xdr:colOff>
      <xdr:row>40</xdr:row>
      <xdr:rowOff>57150</xdr:rowOff>
    </xdr:from>
    <xdr:to>
      <xdr:col>10</xdr:col>
      <xdr:colOff>514350</xdr:colOff>
      <xdr:row>52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9"/>
  <sheetViews>
    <sheetView tabSelected="1" workbookViewId="0">
      <selection activeCell="A41" sqref="A41:B49"/>
    </sheetView>
  </sheetViews>
  <sheetFormatPr defaultRowHeight="15" x14ac:dyDescent="0.25"/>
  <cols>
    <col min="1" max="1" width="20.7109375" bestFit="1" customWidth="1"/>
    <col min="2" max="2" width="10.140625" bestFit="1" customWidth="1"/>
    <col min="4" max="5" width="13.140625" bestFit="1" customWidth="1"/>
  </cols>
  <sheetData>
    <row r="1" spans="1:59" ht="26.25" x14ac:dyDescent="0.4">
      <c r="A1" s="7" t="s">
        <v>19</v>
      </c>
      <c r="B1" s="7"/>
      <c r="C1" s="7"/>
      <c r="D1" s="7"/>
      <c r="E1" s="8"/>
      <c r="F1" s="8"/>
    </row>
    <row r="2" spans="1:59" ht="26.25" x14ac:dyDescent="0.4">
      <c r="A2" s="9" t="s">
        <v>20</v>
      </c>
      <c r="B2" s="7"/>
      <c r="C2" s="7"/>
      <c r="D2" s="7"/>
      <c r="E2" s="8"/>
      <c r="F2" s="8"/>
    </row>
    <row r="3" spans="1:59" ht="15.75" thickBot="1" x14ac:dyDescent="0.3"/>
    <row r="4" spans="1:59" ht="32.25" thickBot="1" x14ac:dyDescent="0.3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G4" s="1" t="s">
        <v>0</v>
      </c>
      <c r="H4" s="2" t="s">
        <v>1</v>
      </c>
      <c r="I4" s="2" t="s">
        <v>2</v>
      </c>
      <c r="J4" s="2" t="s">
        <v>3</v>
      </c>
      <c r="K4" s="2" t="s">
        <v>4</v>
      </c>
      <c r="M4" s="1" t="s">
        <v>0</v>
      </c>
      <c r="N4" s="2" t="s">
        <v>1</v>
      </c>
      <c r="O4" s="2" t="s">
        <v>2</v>
      </c>
      <c r="P4" s="2" t="s">
        <v>3</v>
      </c>
      <c r="Q4" s="2" t="s">
        <v>4</v>
      </c>
      <c r="S4" s="1" t="s">
        <v>0</v>
      </c>
      <c r="T4" s="2" t="s">
        <v>1</v>
      </c>
      <c r="U4" s="2" t="s">
        <v>2</v>
      </c>
      <c r="V4" s="2" t="s">
        <v>3</v>
      </c>
      <c r="W4" s="2" t="s">
        <v>4</v>
      </c>
      <c r="Y4" s="1" t="s">
        <v>0</v>
      </c>
      <c r="Z4" s="2" t="s">
        <v>1</v>
      </c>
      <c r="AA4" s="2" t="s">
        <v>2</v>
      </c>
      <c r="AB4" s="2" t="s">
        <v>3</v>
      </c>
      <c r="AC4" s="2" t="s">
        <v>4</v>
      </c>
      <c r="AE4" s="1" t="s">
        <v>0</v>
      </c>
      <c r="AF4" s="2" t="s">
        <v>1</v>
      </c>
      <c r="AG4" s="2" t="s">
        <v>2</v>
      </c>
      <c r="AH4" s="2" t="s">
        <v>3</v>
      </c>
      <c r="AI4" s="2" t="s">
        <v>4</v>
      </c>
      <c r="AK4" s="1" t="s">
        <v>0</v>
      </c>
      <c r="AL4" s="2" t="s">
        <v>1</v>
      </c>
      <c r="AM4" s="2" t="s">
        <v>2</v>
      </c>
      <c r="AN4" s="2" t="s">
        <v>3</v>
      </c>
      <c r="AO4" s="2" t="s">
        <v>4</v>
      </c>
      <c r="AQ4" s="1" t="s">
        <v>0</v>
      </c>
      <c r="AR4" s="2" t="s">
        <v>1</v>
      </c>
      <c r="AS4" s="2" t="s">
        <v>2</v>
      </c>
      <c r="AT4" s="2" t="s">
        <v>3</v>
      </c>
      <c r="AU4" s="2" t="s">
        <v>4</v>
      </c>
      <c r="AW4" s="1" t="s">
        <v>0</v>
      </c>
      <c r="AX4" s="2" t="s">
        <v>1</v>
      </c>
      <c r="AY4" s="2" t="s">
        <v>2</v>
      </c>
      <c r="AZ4" s="2" t="s">
        <v>3</v>
      </c>
      <c r="BA4" s="2" t="s">
        <v>4</v>
      </c>
      <c r="BC4" s="1" t="s">
        <v>0</v>
      </c>
      <c r="BD4" s="2" t="s">
        <v>1</v>
      </c>
      <c r="BE4" s="2" t="s">
        <v>2</v>
      </c>
      <c r="BF4" s="2" t="s">
        <v>3</v>
      </c>
      <c r="BG4" s="2" t="s">
        <v>4</v>
      </c>
    </row>
    <row r="5" spans="1:59" ht="16.5" thickBot="1" x14ac:dyDescent="0.3">
      <c r="A5" s="3">
        <v>1</v>
      </c>
      <c r="B5" s="4" t="s">
        <v>5</v>
      </c>
      <c r="C5" s="5">
        <v>13</v>
      </c>
      <c r="D5" s="4"/>
      <c r="E5" s="4"/>
      <c r="G5" s="3">
        <v>2</v>
      </c>
      <c r="H5" s="4" t="s">
        <v>5</v>
      </c>
      <c r="I5" s="5">
        <v>12</v>
      </c>
      <c r="J5" s="4"/>
      <c r="K5" s="4"/>
      <c r="M5" s="3">
        <v>3</v>
      </c>
      <c r="N5" s="4" t="s">
        <v>5</v>
      </c>
      <c r="O5" s="5">
        <v>13</v>
      </c>
      <c r="P5" s="4"/>
      <c r="Q5" s="4"/>
      <c r="S5" s="3">
        <v>4</v>
      </c>
      <c r="T5" s="4" t="s">
        <v>5</v>
      </c>
      <c r="U5" s="5">
        <v>26</v>
      </c>
      <c r="V5" s="4"/>
      <c r="W5" s="4"/>
      <c r="Y5" s="3">
        <v>5</v>
      </c>
      <c r="Z5" s="4" t="s">
        <v>5</v>
      </c>
      <c r="AA5" s="5">
        <v>13</v>
      </c>
      <c r="AB5" s="4"/>
      <c r="AC5" s="4"/>
      <c r="AE5" s="3">
        <v>6</v>
      </c>
      <c r="AF5" s="4" t="s">
        <v>5</v>
      </c>
      <c r="AG5" s="5"/>
      <c r="AH5" s="4"/>
      <c r="AI5" s="4"/>
      <c r="AK5" s="3">
        <v>7</v>
      </c>
      <c r="AL5" s="4" t="s">
        <v>5</v>
      </c>
      <c r="AM5" s="5"/>
      <c r="AN5" s="4"/>
      <c r="AO5" s="4"/>
      <c r="AQ5" s="3">
        <v>8</v>
      </c>
      <c r="AR5" s="4" t="s">
        <v>5</v>
      </c>
      <c r="AS5" s="5"/>
      <c r="AT5" s="4"/>
      <c r="AU5" s="4"/>
      <c r="AW5" s="3">
        <v>9</v>
      </c>
      <c r="AX5" s="4" t="s">
        <v>5</v>
      </c>
      <c r="AY5" s="5"/>
      <c r="AZ5" s="4"/>
      <c r="BA5" s="4"/>
      <c r="BC5" s="3">
        <v>10</v>
      </c>
      <c r="BD5" s="4" t="s">
        <v>5</v>
      </c>
      <c r="BE5" s="5"/>
      <c r="BF5" s="4"/>
      <c r="BG5" s="4"/>
    </row>
    <row r="6" spans="1:59" ht="16.5" thickBot="1" x14ac:dyDescent="0.3">
      <c r="A6" s="3"/>
      <c r="B6" s="4" t="s">
        <v>6</v>
      </c>
      <c r="C6" s="5">
        <v>7</v>
      </c>
      <c r="D6" s="4"/>
      <c r="E6" s="4"/>
      <c r="G6" s="3"/>
      <c r="H6" s="4" t="s">
        <v>6</v>
      </c>
      <c r="I6" s="5">
        <v>4</v>
      </c>
      <c r="J6" s="4"/>
      <c r="K6" s="4"/>
      <c r="M6" s="3"/>
      <c r="N6" s="4" t="s">
        <v>6</v>
      </c>
      <c r="O6" s="5">
        <v>5</v>
      </c>
      <c r="P6" s="4"/>
      <c r="Q6" s="4"/>
      <c r="S6" s="3"/>
      <c r="T6" s="4" t="s">
        <v>6</v>
      </c>
      <c r="U6" s="5"/>
      <c r="V6" s="4"/>
      <c r="W6" s="4"/>
      <c r="Y6" s="3"/>
      <c r="Z6" s="4" t="s">
        <v>6</v>
      </c>
      <c r="AA6" s="5"/>
      <c r="AB6" s="4"/>
      <c r="AC6" s="4"/>
      <c r="AE6" s="3"/>
      <c r="AF6" s="4" t="s">
        <v>6</v>
      </c>
      <c r="AG6" s="5"/>
      <c r="AH6" s="4"/>
      <c r="AI6" s="4"/>
      <c r="AK6" s="3"/>
      <c r="AL6" s="4" t="s">
        <v>6</v>
      </c>
      <c r="AM6" s="5"/>
      <c r="AN6" s="4"/>
      <c r="AO6" s="4"/>
      <c r="AQ6" s="3"/>
      <c r="AR6" s="4" t="s">
        <v>6</v>
      </c>
      <c r="AS6" s="5"/>
      <c r="AT6" s="4"/>
      <c r="AU6" s="4"/>
      <c r="AW6" s="3"/>
      <c r="AX6" s="4" t="s">
        <v>6</v>
      </c>
      <c r="AY6" s="5"/>
      <c r="AZ6" s="4"/>
      <c r="BA6" s="4"/>
      <c r="BC6" s="3"/>
      <c r="BD6" s="4" t="s">
        <v>6</v>
      </c>
      <c r="BE6" s="5"/>
      <c r="BF6" s="4"/>
      <c r="BG6" s="4"/>
    </row>
    <row r="7" spans="1:59" ht="16.5" thickBot="1" x14ac:dyDescent="0.3">
      <c r="A7" s="3"/>
      <c r="B7" s="4" t="s">
        <v>7</v>
      </c>
      <c r="C7" s="5">
        <v>1</v>
      </c>
      <c r="D7" s="4"/>
      <c r="E7" s="4"/>
      <c r="G7" s="3"/>
      <c r="H7" s="4" t="s">
        <v>7</v>
      </c>
      <c r="I7" s="5"/>
      <c r="J7" s="4"/>
      <c r="K7" s="4"/>
      <c r="M7" s="3"/>
      <c r="N7" s="4" t="s">
        <v>7</v>
      </c>
      <c r="O7" s="5"/>
      <c r="P7" s="4"/>
      <c r="Q7" s="4"/>
      <c r="S7" s="3"/>
      <c r="T7" s="4" t="s">
        <v>7</v>
      </c>
      <c r="U7" s="5"/>
      <c r="V7" s="4"/>
      <c r="W7" s="4"/>
      <c r="Y7" s="3"/>
      <c r="Z7" s="4" t="s">
        <v>7</v>
      </c>
      <c r="AA7" s="5"/>
      <c r="AB7" s="4"/>
      <c r="AC7" s="4"/>
      <c r="AE7" s="3"/>
      <c r="AF7" s="4" t="s">
        <v>7</v>
      </c>
      <c r="AG7" s="5"/>
      <c r="AH7" s="4"/>
      <c r="AI7" s="4"/>
      <c r="AK7" s="3"/>
      <c r="AL7" s="4" t="s">
        <v>7</v>
      </c>
      <c r="AM7" s="5"/>
      <c r="AN7" s="4"/>
      <c r="AO7" s="4"/>
      <c r="AQ7" s="3"/>
      <c r="AR7" s="4" t="s">
        <v>7</v>
      </c>
      <c r="AS7" s="5"/>
      <c r="AT7" s="4"/>
      <c r="AU7" s="4"/>
      <c r="AW7" s="3"/>
      <c r="AX7" s="4" t="s">
        <v>7</v>
      </c>
      <c r="AY7" s="5"/>
      <c r="AZ7" s="4"/>
      <c r="BA7" s="4"/>
      <c r="BC7" s="3"/>
      <c r="BD7" s="4" t="s">
        <v>7</v>
      </c>
      <c r="BE7" s="5"/>
      <c r="BF7" s="4"/>
      <c r="BG7" s="4"/>
    </row>
    <row r="8" spans="1:59" ht="48" thickBot="1" x14ac:dyDescent="0.3">
      <c r="A8" s="3"/>
      <c r="B8" s="4" t="s">
        <v>8</v>
      </c>
      <c r="C8" s="5">
        <v>4</v>
      </c>
      <c r="D8" s="4"/>
      <c r="E8" s="4"/>
      <c r="G8" s="3"/>
      <c r="H8" s="4" t="s">
        <v>8</v>
      </c>
      <c r="I8" s="5">
        <v>3</v>
      </c>
      <c r="J8" s="4"/>
      <c r="K8" s="4"/>
      <c r="M8" s="3"/>
      <c r="N8" s="4" t="s">
        <v>8</v>
      </c>
      <c r="O8" s="5">
        <v>7</v>
      </c>
      <c r="P8" s="4"/>
      <c r="Q8" s="4"/>
      <c r="S8" s="3"/>
      <c r="T8" s="4" t="s">
        <v>8</v>
      </c>
      <c r="U8" s="5">
        <v>4</v>
      </c>
      <c r="V8" s="4"/>
      <c r="W8" s="4"/>
      <c r="Y8" s="3"/>
      <c r="Z8" s="4" t="s">
        <v>8</v>
      </c>
      <c r="AA8" s="5">
        <v>2</v>
      </c>
      <c r="AB8" s="4"/>
      <c r="AC8" s="4"/>
      <c r="AE8" s="3"/>
      <c r="AF8" s="4" t="s">
        <v>8</v>
      </c>
      <c r="AG8" s="5"/>
      <c r="AH8" s="4"/>
      <c r="AI8" s="4"/>
      <c r="AK8" s="3"/>
      <c r="AL8" s="4" t="s">
        <v>8</v>
      </c>
      <c r="AM8" s="5"/>
      <c r="AN8" s="4"/>
      <c r="AO8" s="4"/>
      <c r="AQ8" s="3"/>
      <c r="AR8" s="4" t="s">
        <v>8</v>
      </c>
      <c r="AS8" s="5"/>
      <c r="AT8" s="4"/>
      <c r="AU8" s="4"/>
      <c r="AW8" s="3"/>
      <c r="AX8" s="4" t="s">
        <v>8</v>
      </c>
      <c r="AY8" s="5"/>
      <c r="AZ8" s="4"/>
      <c r="BA8" s="4"/>
      <c r="BC8" s="3"/>
      <c r="BD8" s="4" t="s">
        <v>8</v>
      </c>
      <c r="BE8" s="5"/>
      <c r="BF8" s="4"/>
      <c r="BG8" s="4"/>
    </row>
    <row r="9" spans="1:59" ht="32.25" thickBot="1" x14ac:dyDescent="0.3">
      <c r="A9" s="3"/>
      <c r="B9" s="4" t="s">
        <v>9</v>
      </c>
      <c r="C9" s="5">
        <v>3</v>
      </c>
      <c r="D9" s="4"/>
      <c r="E9" s="4"/>
      <c r="G9" s="3"/>
      <c r="H9" s="4" t="s">
        <v>9</v>
      </c>
      <c r="I9" s="5">
        <v>1</v>
      </c>
      <c r="J9" s="4"/>
      <c r="K9" s="4"/>
      <c r="M9" s="3"/>
      <c r="N9" s="4" t="s">
        <v>9</v>
      </c>
      <c r="O9" s="5">
        <v>6</v>
      </c>
      <c r="P9" s="4"/>
      <c r="Q9" s="4"/>
      <c r="S9" s="3"/>
      <c r="T9" s="4" t="s">
        <v>9</v>
      </c>
      <c r="U9" s="5">
        <v>3</v>
      </c>
      <c r="V9" s="4"/>
      <c r="W9" s="4"/>
      <c r="Y9" s="3"/>
      <c r="Z9" s="4" t="s">
        <v>9</v>
      </c>
      <c r="AA9" s="5">
        <v>7</v>
      </c>
      <c r="AB9" s="4"/>
      <c r="AC9" s="4"/>
      <c r="AE9" s="3"/>
      <c r="AF9" s="4" t="s">
        <v>9</v>
      </c>
      <c r="AG9" s="5"/>
      <c r="AH9" s="4"/>
      <c r="AI9" s="4"/>
      <c r="AK9" s="3"/>
      <c r="AL9" s="4" t="s">
        <v>9</v>
      </c>
      <c r="AM9" s="5"/>
      <c r="AN9" s="4"/>
      <c r="AO9" s="4"/>
      <c r="AQ9" s="3"/>
      <c r="AR9" s="4" t="s">
        <v>9</v>
      </c>
      <c r="AS9" s="5"/>
      <c r="AT9" s="4"/>
      <c r="AU9" s="4"/>
      <c r="AW9" s="3"/>
      <c r="AX9" s="4" t="s">
        <v>9</v>
      </c>
      <c r="AY9" s="5"/>
      <c r="AZ9" s="4"/>
      <c r="BA9" s="4"/>
      <c r="BC9" s="3"/>
      <c r="BD9" s="4" t="s">
        <v>9</v>
      </c>
      <c r="BE9" s="5"/>
      <c r="BF9" s="4"/>
      <c r="BG9" s="4"/>
    </row>
    <row r="10" spans="1:59" ht="48" thickBot="1" x14ac:dyDescent="0.3">
      <c r="A10" s="3"/>
      <c r="B10" s="4" t="s">
        <v>10</v>
      </c>
      <c r="C10" s="5">
        <v>7</v>
      </c>
      <c r="D10" s="4"/>
      <c r="E10" s="4"/>
      <c r="G10" s="3"/>
      <c r="H10" s="4" t="s">
        <v>10</v>
      </c>
      <c r="I10" s="5">
        <v>3</v>
      </c>
      <c r="J10" s="4"/>
      <c r="K10" s="4"/>
      <c r="M10" s="3"/>
      <c r="N10" s="4" t="s">
        <v>10</v>
      </c>
      <c r="O10" s="5">
        <v>5</v>
      </c>
      <c r="P10" s="4"/>
      <c r="Q10" s="4"/>
      <c r="S10" s="3"/>
      <c r="T10" s="4" t="s">
        <v>10</v>
      </c>
      <c r="U10" s="5">
        <v>7</v>
      </c>
      <c r="V10" s="4"/>
      <c r="W10" s="4"/>
      <c r="Y10" s="3"/>
      <c r="Z10" s="4" t="s">
        <v>10</v>
      </c>
      <c r="AA10" s="5">
        <v>6</v>
      </c>
      <c r="AB10" s="4"/>
      <c r="AC10" s="4"/>
      <c r="AE10" s="3"/>
      <c r="AF10" s="4" t="s">
        <v>10</v>
      </c>
      <c r="AG10" s="5"/>
      <c r="AH10" s="4"/>
      <c r="AI10" s="4"/>
      <c r="AK10" s="3"/>
      <c r="AL10" s="4" t="s">
        <v>10</v>
      </c>
      <c r="AM10" s="5"/>
      <c r="AN10" s="4"/>
      <c r="AO10" s="4"/>
      <c r="AQ10" s="3"/>
      <c r="AR10" s="4" t="s">
        <v>10</v>
      </c>
      <c r="AS10" s="5"/>
      <c r="AT10" s="4"/>
      <c r="AU10" s="4"/>
      <c r="AW10" s="3"/>
      <c r="AX10" s="4" t="s">
        <v>10</v>
      </c>
      <c r="AY10" s="5"/>
      <c r="AZ10" s="4"/>
      <c r="BA10" s="4"/>
      <c r="BC10" s="3"/>
      <c r="BD10" s="4" t="s">
        <v>10</v>
      </c>
      <c r="BE10" s="5"/>
      <c r="BF10" s="4"/>
      <c r="BG10" s="4"/>
    </row>
    <row r="11" spans="1:59" ht="32.25" thickBot="1" x14ac:dyDescent="0.3">
      <c r="A11" s="3"/>
      <c r="B11" s="4" t="s">
        <v>11</v>
      </c>
      <c r="C11" s="5"/>
      <c r="D11" s="4"/>
      <c r="E11" s="4"/>
      <c r="G11" s="3"/>
      <c r="H11" s="4" t="s">
        <v>11</v>
      </c>
      <c r="I11" s="5"/>
      <c r="J11" s="4"/>
      <c r="K11" s="4"/>
      <c r="M11" s="3"/>
      <c r="N11" s="4" t="s">
        <v>11</v>
      </c>
      <c r="O11" s="5"/>
      <c r="P11" s="4"/>
      <c r="Q11" s="4"/>
      <c r="S11" s="3"/>
      <c r="T11" s="4" t="s">
        <v>11</v>
      </c>
      <c r="U11" s="5"/>
      <c r="V11" s="4"/>
      <c r="W11" s="4"/>
      <c r="Y11" s="3"/>
      <c r="Z11" s="4" t="s">
        <v>11</v>
      </c>
      <c r="AA11" s="5"/>
      <c r="AB11" s="4"/>
      <c r="AC11" s="4"/>
      <c r="AE11" s="3"/>
      <c r="AF11" s="4" t="s">
        <v>11</v>
      </c>
      <c r="AG11" s="5"/>
      <c r="AH11" s="4"/>
      <c r="AI11" s="4"/>
      <c r="AK11" s="3"/>
      <c r="AL11" s="4" t="s">
        <v>11</v>
      </c>
      <c r="AM11" s="5"/>
      <c r="AN11" s="4"/>
      <c r="AO11" s="4"/>
      <c r="AQ11" s="3"/>
      <c r="AR11" s="4" t="s">
        <v>11</v>
      </c>
      <c r="AS11" s="5"/>
      <c r="AT11" s="4"/>
      <c r="AU11" s="4"/>
      <c r="AW11" s="3"/>
      <c r="AX11" s="4" t="s">
        <v>11</v>
      </c>
      <c r="AY11" s="5"/>
      <c r="AZ11" s="4"/>
      <c r="BA11" s="4"/>
      <c r="BC11" s="3"/>
      <c r="BD11" s="4" t="s">
        <v>11</v>
      </c>
      <c r="BE11" s="5"/>
      <c r="BF11" s="4"/>
      <c r="BG11" s="4"/>
    </row>
    <row r="12" spans="1:59" ht="32.25" thickBot="1" x14ac:dyDescent="0.3">
      <c r="A12" s="3"/>
      <c r="B12" s="4" t="s">
        <v>12</v>
      </c>
      <c r="C12" s="5"/>
      <c r="D12" s="4"/>
      <c r="E12" s="4"/>
      <c r="G12" s="3"/>
      <c r="H12" s="4" t="s">
        <v>12</v>
      </c>
      <c r="I12" s="5">
        <v>2</v>
      </c>
      <c r="J12" s="4"/>
      <c r="K12" s="4"/>
      <c r="M12" s="3"/>
      <c r="N12" s="4" t="s">
        <v>12</v>
      </c>
      <c r="O12" s="5">
        <v>1</v>
      </c>
      <c r="P12" s="4"/>
      <c r="Q12" s="4"/>
      <c r="S12" s="3"/>
      <c r="T12" s="4" t="s">
        <v>12</v>
      </c>
      <c r="U12" s="5">
        <v>1</v>
      </c>
      <c r="V12" s="4"/>
      <c r="W12" s="4"/>
      <c r="Y12" s="3"/>
      <c r="Z12" s="4" t="s">
        <v>12</v>
      </c>
      <c r="AA12" s="5"/>
      <c r="AB12" s="4"/>
      <c r="AC12" s="4"/>
      <c r="AE12" s="3"/>
      <c r="AF12" s="4" t="s">
        <v>12</v>
      </c>
      <c r="AG12" s="5"/>
      <c r="AH12" s="4"/>
      <c r="AI12" s="4"/>
      <c r="AK12" s="3"/>
      <c r="AL12" s="4" t="s">
        <v>12</v>
      </c>
      <c r="AM12" s="5"/>
      <c r="AN12" s="4"/>
      <c r="AO12" s="4"/>
      <c r="AQ12" s="3"/>
      <c r="AR12" s="4" t="s">
        <v>12</v>
      </c>
      <c r="AS12" s="5"/>
      <c r="AT12" s="4"/>
      <c r="AU12" s="4"/>
      <c r="AW12" s="3"/>
      <c r="AX12" s="4" t="s">
        <v>12</v>
      </c>
      <c r="AY12" s="5"/>
      <c r="AZ12" s="4"/>
      <c r="BA12" s="4"/>
      <c r="BC12" s="3"/>
      <c r="BD12" s="4" t="s">
        <v>12</v>
      </c>
      <c r="BE12" s="5"/>
      <c r="BF12" s="4"/>
      <c r="BG12" s="4"/>
    </row>
    <row r="13" spans="1:59" ht="32.25" thickBot="1" x14ac:dyDescent="0.3">
      <c r="A13" s="3"/>
      <c r="B13" s="4" t="s">
        <v>13</v>
      </c>
      <c r="C13" s="5"/>
      <c r="D13" s="4"/>
      <c r="E13" s="4"/>
      <c r="G13" s="3"/>
      <c r="H13" s="4" t="s">
        <v>13</v>
      </c>
      <c r="I13" s="5"/>
      <c r="J13" s="4"/>
      <c r="K13" s="4"/>
      <c r="M13" s="3"/>
      <c r="N13" s="4" t="s">
        <v>13</v>
      </c>
      <c r="O13" s="5"/>
      <c r="P13" s="4"/>
      <c r="Q13" s="4"/>
      <c r="S13" s="3"/>
      <c r="T13" s="4" t="s">
        <v>13</v>
      </c>
      <c r="U13" s="5"/>
      <c r="V13" s="4"/>
      <c r="W13" s="4"/>
      <c r="Y13" s="3"/>
      <c r="Z13" s="4" t="s">
        <v>13</v>
      </c>
      <c r="AA13" s="5"/>
      <c r="AB13" s="4"/>
      <c r="AC13" s="4"/>
      <c r="AE13" s="3"/>
      <c r="AF13" s="4" t="s">
        <v>13</v>
      </c>
      <c r="AG13" s="5"/>
      <c r="AH13" s="4"/>
      <c r="AI13" s="4"/>
      <c r="AK13" s="3"/>
      <c r="AL13" s="4" t="s">
        <v>13</v>
      </c>
      <c r="AM13" s="5"/>
      <c r="AN13" s="4"/>
      <c r="AO13" s="4"/>
      <c r="AQ13" s="3"/>
      <c r="AR13" s="4" t="s">
        <v>13</v>
      </c>
      <c r="AS13" s="5"/>
      <c r="AT13" s="4"/>
      <c r="AU13" s="4"/>
      <c r="AW13" s="3"/>
      <c r="AX13" s="4" t="s">
        <v>13</v>
      </c>
      <c r="AY13" s="5"/>
      <c r="AZ13" s="4"/>
      <c r="BA13" s="4"/>
      <c r="BC13" s="3"/>
      <c r="BD13" s="4" t="s">
        <v>13</v>
      </c>
      <c r="BE13" s="5"/>
      <c r="BF13" s="4"/>
      <c r="BG13" s="4"/>
    </row>
    <row r="14" spans="1:59" ht="16.5" thickBot="1" x14ac:dyDescent="0.3">
      <c r="A14" s="3" t="s">
        <v>14</v>
      </c>
      <c r="B14" s="5">
        <v>6</v>
      </c>
      <c r="C14" s="4"/>
      <c r="D14" s="4">
        <f>C5+C6+C7+C8+C9+C10+C11+C12+C13</f>
        <v>35</v>
      </c>
      <c r="E14" s="4">
        <f>((C5*(C5-1)+C6*(C6-1)+C7*(C7-1)+C8*(C8-1)+C9*(C9-1)+C10*(C10-1)+C11*(C11-1)+C12*(C12-1)+C13*(C13-1))/(D14*(D14-1)))</f>
        <v>0.21680672268907564</v>
      </c>
      <c r="G14" s="3" t="s">
        <v>14</v>
      </c>
      <c r="H14" s="5">
        <v>6</v>
      </c>
      <c r="I14" s="4"/>
      <c r="J14" s="4">
        <f>I5+I6+I7+I8+I9+I10+I11+I12+I13</f>
        <v>25</v>
      </c>
      <c r="K14" s="4">
        <f>((I5*(I5-1)+I6*(I6-1)+I7*(I7-1)+I8*(I8-1)+I9*(I9-1)+I10*(I10-1)+I11*(I11-1)+I12*(I12-1)+I13*(I13-1))/(J14*(J14-1)))</f>
        <v>0.26333333333333331</v>
      </c>
      <c r="M14" s="3" t="s">
        <v>14</v>
      </c>
      <c r="N14" s="5">
        <v>6</v>
      </c>
      <c r="O14" s="4"/>
      <c r="P14" s="4">
        <f>O5+O6+O7+O8+O9+O10+O11+O12+O13</f>
        <v>37</v>
      </c>
      <c r="Q14" s="4">
        <f>((O5*(O5-1)+O6*(O6-1)+O7*(O7-1)+O8*(O8-1)+O9*(O9-1)+O10*(O10-1)+O11*(O11-1)+O12*(O12-1)+O13*(O13-1))/(P14*(P14-1)))</f>
        <v>0.20120120120120119</v>
      </c>
      <c r="S14" s="3" t="s">
        <v>14</v>
      </c>
      <c r="T14" s="5">
        <v>5</v>
      </c>
      <c r="U14" s="4"/>
      <c r="V14" s="4">
        <f>U5+U6+U7+U8+U9+U10+U11+U12+U13</f>
        <v>41</v>
      </c>
      <c r="W14" s="4">
        <f>((U5*(U5-1)+U6*(U6-1)+U7*(U7-1)+U8*(U8-1)+U9*(U9-1)+U10*(U10-1)+U11*(U11-1)+U12*(U12-1)+U13*(U13-1))/(V14*(V14-1)))</f>
        <v>0.43292682926829268</v>
      </c>
      <c r="Y14" s="3" t="s">
        <v>14</v>
      </c>
      <c r="Z14" s="5">
        <v>4</v>
      </c>
      <c r="AA14" s="4"/>
      <c r="AB14" s="4">
        <f>AA5+AA6+AA7+AA8+AA9+AA10+AA11+AA12+AA13</f>
        <v>28</v>
      </c>
      <c r="AC14" s="4">
        <f>((AA5*(AA5-1)+AA6*(AA6-1)+AA7*(AA7-1)+AA8*(AA8-1)+AA9*(AA9-1)+AA10*(AA10-1)+AA11*(AA11-1)+AA12*(AA12-1)+AA13*(AA13-1))/(AB14*(AB14-1)))</f>
        <v>0.30423280423280424</v>
      </c>
      <c r="AE14" s="3" t="s">
        <v>14</v>
      </c>
      <c r="AF14" s="5"/>
      <c r="AG14" s="4"/>
      <c r="AH14" s="4">
        <f>AG5+AG6+AG7+AG8+AG9+AG10+AG11+AG12+AG13</f>
        <v>0</v>
      </c>
      <c r="AI14" s="4" t="e">
        <f>((AG5*(AG5-1)+AG6*(AG6-1)+AG7*(AG7-1)+AG8*(AG8-1)+AG9*(AG9-1)+AG10*(AG10-1)+AG11*(AG11-1)+AG12*(AG12-1)+AG13*(AG13-1))/(AH14*(AH14-1)))</f>
        <v>#DIV/0!</v>
      </c>
      <c r="AK14" s="3" t="s">
        <v>14</v>
      </c>
      <c r="AL14" s="5"/>
      <c r="AM14" s="4"/>
      <c r="AN14" s="4">
        <f>AM5+AM6+AM7+AM8+AM9+AM10+AM11+AM12+AM13</f>
        <v>0</v>
      </c>
      <c r="AO14" s="4" t="e">
        <f>((AM5*(AM5-1)+AM6*(AM6-1)+AM7*(AM7-1)+AM8*(AM8-1)+AM9*(AM9-1)+AM10*(AM10-1)+AM11*(AM11-1)+AM12*(AM12-1)+AM13*(AM13-1))/(AN14*(AN14-1)))</f>
        <v>#DIV/0!</v>
      </c>
      <c r="AQ14" s="3" t="s">
        <v>14</v>
      </c>
      <c r="AR14" s="5"/>
      <c r="AS14" s="4"/>
      <c r="AT14" s="4">
        <f>AS5+AS6+AS7+AS8+AS9+AS10+AS11+AS12+AS13</f>
        <v>0</v>
      </c>
      <c r="AU14" s="4" t="e">
        <f>((AS5*(AS5-1)+AS6*(AS6-1)+AS7*(AS7-1)+AS8*(AS8-1)+AS9*(AS9-1)+AS10*(AS10-1)+AS11*(AS11-1)+AS12*(AS12-1)+AS13*(AS13-1))/(AT14*(AT14-1)))</f>
        <v>#DIV/0!</v>
      </c>
      <c r="AW14" s="3" t="s">
        <v>14</v>
      </c>
      <c r="AX14" s="5"/>
      <c r="AY14" s="4"/>
      <c r="AZ14" s="4">
        <f>AY5+AY6+AY7+AY8+AY9+AY10+AY11+AY12+AY13</f>
        <v>0</v>
      </c>
      <c r="BA14" s="4" t="e">
        <f>((AY5*(AY5-1)+AY6*(AY6-1)+AY7*(AY7-1)+AY8*(AY8-1)+AY9*(AY9-1)+AY10*(AY10-1)+AY11*(AY11-1)+AY12*(AY12-1)+AY13*(AY13-1))/(AZ14*(AZ14-1)))</f>
        <v>#DIV/0!</v>
      </c>
      <c r="BC14" s="3" t="s">
        <v>14</v>
      </c>
      <c r="BD14" s="5"/>
      <c r="BE14" s="4"/>
      <c r="BF14" s="4">
        <f>BE5+BE6+BE7+BE8+BE9+BE10+BE11+BE12+BE13</f>
        <v>0</v>
      </c>
      <c r="BG14" s="4" t="e">
        <f>((BE5*(BE5-1)+BE6*(BE6-1)+BE7*(BE7-1)+BE8*(BE8-1)+BE9*(BE9-1)+BE10*(BE10-1)+BE11*(BE11-1)+BE12*(BE12-1)+BE13*(BE13-1))/(BF14*(BF14-1)))</f>
        <v>#DIV/0!</v>
      </c>
    </row>
    <row r="16" spans="1:59" ht="15.75" thickBot="1" x14ac:dyDescent="0.3">
      <c r="E16" s="10"/>
    </row>
    <row r="17" spans="1:13" ht="32.25" thickBot="1" x14ac:dyDescent="0.3">
      <c r="A17" s="1" t="s">
        <v>0</v>
      </c>
      <c r="B17" s="2" t="s">
        <v>1</v>
      </c>
      <c r="C17" s="2" t="s">
        <v>15</v>
      </c>
      <c r="D17" s="2" t="s">
        <v>16</v>
      </c>
    </row>
    <row r="18" spans="1:13" ht="16.5" thickBot="1" x14ac:dyDescent="0.3">
      <c r="A18" s="6">
        <v>1</v>
      </c>
      <c r="B18" s="13">
        <f>B14</f>
        <v>6</v>
      </c>
      <c r="C18" s="11">
        <f>D14</f>
        <v>35</v>
      </c>
      <c r="D18" s="11">
        <f>E14</f>
        <v>0.21680672268907564</v>
      </c>
    </row>
    <row r="19" spans="1:13" ht="16.5" thickBot="1" x14ac:dyDescent="0.3">
      <c r="A19" s="6">
        <v>2</v>
      </c>
      <c r="B19" s="13">
        <f>H14</f>
        <v>6</v>
      </c>
      <c r="C19" s="11">
        <f>J14</f>
        <v>25</v>
      </c>
      <c r="D19" s="11">
        <f>K14</f>
        <v>0.26333333333333331</v>
      </c>
    </row>
    <row r="20" spans="1:13" ht="16.5" thickBot="1" x14ac:dyDescent="0.3">
      <c r="A20" s="6">
        <v>3</v>
      </c>
      <c r="B20" s="13">
        <f>N14</f>
        <v>6</v>
      </c>
      <c r="C20" s="11">
        <f>P14</f>
        <v>37</v>
      </c>
      <c r="D20" s="11">
        <f>Q14</f>
        <v>0.20120120120120119</v>
      </c>
    </row>
    <row r="21" spans="1:13" ht="16.5" thickBot="1" x14ac:dyDescent="0.3">
      <c r="A21" s="6">
        <v>4</v>
      </c>
      <c r="B21" s="13">
        <f>T14</f>
        <v>5</v>
      </c>
      <c r="C21" s="11">
        <f>V14</f>
        <v>41</v>
      </c>
      <c r="D21" s="11">
        <f>W14</f>
        <v>0.43292682926829268</v>
      </c>
    </row>
    <row r="22" spans="1:13" ht="16.5" thickBot="1" x14ac:dyDescent="0.3">
      <c r="A22" s="6">
        <v>5</v>
      </c>
      <c r="B22" s="13">
        <f>Z14</f>
        <v>4</v>
      </c>
      <c r="C22" s="11">
        <f>AB14</f>
        <v>28</v>
      </c>
      <c r="D22" s="11">
        <f>AC14</f>
        <v>0.30423280423280424</v>
      </c>
    </row>
    <row r="23" spans="1:13" ht="16.5" thickBot="1" x14ac:dyDescent="0.3">
      <c r="A23" s="6">
        <v>6</v>
      </c>
      <c r="B23" s="11">
        <f>AF14</f>
        <v>0</v>
      </c>
      <c r="C23" s="11">
        <f>AH14</f>
        <v>0</v>
      </c>
      <c r="D23" s="11" t="e">
        <f>AI14</f>
        <v>#DIV/0!</v>
      </c>
    </row>
    <row r="24" spans="1:13" ht="30.75" customHeight="1" thickBot="1" x14ac:dyDescent="0.3">
      <c r="A24" s="6">
        <v>7</v>
      </c>
      <c r="B24" s="11">
        <f>AL14</f>
        <v>0</v>
      </c>
      <c r="C24" s="11">
        <f>AN14</f>
        <v>0</v>
      </c>
      <c r="D24" s="11" t="e">
        <f>AO14</f>
        <v>#DIV/0!</v>
      </c>
    </row>
    <row r="25" spans="1:13" ht="16.5" thickBot="1" x14ac:dyDescent="0.3">
      <c r="A25" s="6">
        <v>8</v>
      </c>
      <c r="B25" s="11">
        <f>AR14</f>
        <v>0</v>
      </c>
      <c r="C25" s="11">
        <f>AT14</f>
        <v>0</v>
      </c>
      <c r="D25" s="11" t="e">
        <f>AU14</f>
        <v>#DIV/0!</v>
      </c>
    </row>
    <row r="26" spans="1:13" ht="16.5" thickBot="1" x14ac:dyDescent="0.3">
      <c r="A26" s="6">
        <v>9</v>
      </c>
      <c r="B26" s="11">
        <f>AX14</f>
        <v>0</v>
      </c>
      <c r="C26" s="11">
        <f>AZ14</f>
        <v>0</v>
      </c>
      <c r="D26" s="11" t="e">
        <f>BA14</f>
        <v>#DIV/0!</v>
      </c>
    </row>
    <row r="27" spans="1:13" ht="16.5" thickBot="1" x14ac:dyDescent="0.3">
      <c r="A27" s="6">
        <v>10</v>
      </c>
      <c r="B27" s="11">
        <f>BD14</f>
        <v>0</v>
      </c>
      <c r="C27" s="11">
        <f>BF14</f>
        <v>0</v>
      </c>
      <c r="D27" s="11" t="e">
        <f>BG14</f>
        <v>#DIV/0!</v>
      </c>
    </row>
    <row r="28" spans="1:13" ht="30.75" customHeight="1" thickBot="1" x14ac:dyDescent="0.3">
      <c r="A28" s="6" t="s">
        <v>17</v>
      </c>
      <c r="B28" s="11">
        <f>AVERAGE(B18:B27)</f>
        <v>2.7</v>
      </c>
      <c r="C28" s="11">
        <f>AVERAGE(C18:C27)</f>
        <v>16.600000000000001</v>
      </c>
      <c r="D28" s="12">
        <f>AVERAGE(D18:D22)</f>
        <v>0.28370017814494142</v>
      </c>
      <c r="M28" s="10"/>
    </row>
    <row r="29" spans="1:13" ht="16.5" thickBot="1" x14ac:dyDescent="0.3">
      <c r="A29" s="6" t="s">
        <v>18</v>
      </c>
      <c r="B29" s="11">
        <f>STDEV(B18:B28)</f>
        <v>2.758622844826744</v>
      </c>
      <c r="C29" s="11">
        <f>STDEV(C18:C28)</f>
        <v>17.112568480505786</v>
      </c>
      <c r="D29" s="11">
        <f>STDEV(D18:D22)</f>
        <v>9.2717050868117379E-2</v>
      </c>
    </row>
    <row r="31" spans="1:13" ht="16.5" thickBot="1" x14ac:dyDescent="0.3">
      <c r="A31" s="4" t="s">
        <v>5</v>
      </c>
      <c r="B31" s="5">
        <v>13</v>
      </c>
      <c r="C31" s="5">
        <v>12</v>
      </c>
      <c r="D31" s="5">
        <v>13</v>
      </c>
      <c r="E31" s="5">
        <v>26</v>
      </c>
      <c r="F31" s="5">
        <v>13</v>
      </c>
      <c r="G31">
        <f>SUM(B31:F31)</f>
        <v>77</v>
      </c>
    </row>
    <row r="32" spans="1:13" ht="16.5" thickBot="1" x14ac:dyDescent="0.3">
      <c r="A32" s="4" t="s">
        <v>6</v>
      </c>
      <c r="B32" s="5">
        <v>7</v>
      </c>
      <c r="C32" s="5">
        <v>4</v>
      </c>
      <c r="D32" s="5">
        <v>5</v>
      </c>
      <c r="E32" s="5"/>
      <c r="F32" s="5"/>
      <c r="G32">
        <f t="shared" ref="G32:G39" si="0">SUM(B32:F32)</f>
        <v>16</v>
      </c>
    </row>
    <row r="33" spans="1:7" ht="16.5" thickBot="1" x14ac:dyDescent="0.3">
      <c r="A33" s="4" t="s">
        <v>7</v>
      </c>
      <c r="B33" s="5">
        <v>1</v>
      </c>
      <c r="C33" s="5"/>
      <c r="D33" s="5"/>
      <c r="E33" s="5"/>
      <c r="F33" s="5"/>
      <c r="G33">
        <f t="shared" si="0"/>
        <v>1</v>
      </c>
    </row>
    <row r="34" spans="1:7" ht="16.5" thickBot="1" x14ac:dyDescent="0.3">
      <c r="A34" s="4" t="s">
        <v>8</v>
      </c>
      <c r="B34" s="5">
        <v>4</v>
      </c>
      <c r="C34" s="5">
        <v>3</v>
      </c>
      <c r="D34" s="5">
        <v>7</v>
      </c>
      <c r="E34" s="5">
        <v>4</v>
      </c>
      <c r="F34" s="5">
        <v>2</v>
      </c>
      <c r="G34">
        <f t="shared" si="0"/>
        <v>20</v>
      </c>
    </row>
    <row r="35" spans="1:7" ht="16.5" thickBot="1" x14ac:dyDescent="0.3">
      <c r="A35" s="4" t="s">
        <v>9</v>
      </c>
      <c r="B35" s="5">
        <v>3</v>
      </c>
      <c r="C35" s="5">
        <v>1</v>
      </c>
      <c r="D35" s="5">
        <v>6</v>
      </c>
      <c r="E35" s="5">
        <v>3</v>
      </c>
      <c r="F35" s="5">
        <v>7</v>
      </c>
      <c r="G35">
        <f t="shared" si="0"/>
        <v>20</v>
      </c>
    </row>
    <row r="36" spans="1:7" ht="32.25" thickBot="1" x14ac:dyDescent="0.3">
      <c r="A36" s="4" t="s">
        <v>10</v>
      </c>
      <c r="B36" s="5">
        <v>7</v>
      </c>
      <c r="C36" s="5">
        <v>3</v>
      </c>
      <c r="D36" s="5">
        <v>5</v>
      </c>
      <c r="E36" s="5">
        <v>7</v>
      </c>
      <c r="F36" s="5">
        <v>6</v>
      </c>
      <c r="G36">
        <f t="shared" si="0"/>
        <v>28</v>
      </c>
    </row>
    <row r="37" spans="1:7" ht="16.5" thickBot="1" x14ac:dyDescent="0.3">
      <c r="A37" s="4" t="s">
        <v>11</v>
      </c>
      <c r="B37" s="5"/>
      <c r="C37" s="5"/>
      <c r="D37" s="5"/>
      <c r="E37" s="5"/>
      <c r="F37" s="5"/>
      <c r="G37">
        <f t="shared" si="0"/>
        <v>0</v>
      </c>
    </row>
    <row r="38" spans="1:7" ht="16.5" thickBot="1" x14ac:dyDescent="0.3">
      <c r="A38" s="4" t="s">
        <v>12</v>
      </c>
      <c r="B38" s="5"/>
      <c r="C38" s="5">
        <v>2</v>
      </c>
      <c r="D38" s="5">
        <v>1</v>
      </c>
      <c r="E38" s="5">
        <v>1</v>
      </c>
      <c r="F38" s="5"/>
      <c r="G38">
        <f t="shared" si="0"/>
        <v>4</v>
      </c>
    </row>
    <row r="39" spans="1:7" ht="16.5" thickBot="1" x14ac:dyDescent="0.3">
      <c r="A39" s="4" t="s">
        <v>13</v>
      </c>
      <c r="B39" s="5"/>
      <c r="C39" s="5"/>
      <c r="D39" s="5"/>
      <c r="E39" s="5"/>
      <c r="F39" s="5"/>
      <c r="G39">
        <f t="shared" si="0"/>
        <v>0</v>
      </c>
    </row>
    <row r="41" spans="1:7" ht="16.5" thickBot="1" x14ac:dyDescent="0.3">
      <c r="A41" s="4" t="s">
        <v>5</v>
      </c>
      <c r="B41">
        <v>77</v>
      </c>
    </row>
    <row r="42" spans="1:7" ht="16.5" thickBot="1" x14ac:dyDescent="0.3">
      <c r="A42" s="4" t="s">
        <v>6</v>
      </c>
      <c r="B42">
        <v>16</v>
      </c>
    </row>
    <row r="43" spans="1:7" ht="16.5" thickBot="1" x14ac:dyDescent="0.3">
      <c r="A43" s="4" t="s">
        <v>7</v>
      </c>
      <c r="B43">
        <v>1</v>
      </c>
    </row>
    <row r="44" spans="1:7" ht="16.5" thickBot="1" x14ac:dyDescent="0.3">
      <c r="A44" s="4" t="s">
        <v>8</v>
      </c>
      <c r="B44">
        <v>20</v>
      </c>
    </row>
    <row r="45" spans="1:7" ht="16.5" thickBot="1" x14ac:dyDescent="0.3">
      <c r="A45" s="4" t="s">
        <v>9</v>
      </c>
      <c r="B45">
        <v>20</v>
      </c>
    </row>
    <row r="46" spans="1:7" ht="32.25" thickBot="1" x14ac:dyDescent="0.3">
      <c r="A46" s="4" t="s">
        <v>10</v>
      </c>
      <c r="B46">
        <v>28</v>
      </c>
    </row>
    <row r="47" spans="1:7" ht="16.5" thickBot="1" x14ac:dyDescent="0.3">
      <c r="A47" s="4" t="s">
        <v>11</v>
      </c>
      <c r="B47">
        <v>0</v>
      </c>
    </row>
    <row r="48" spans="1:7" ht="16.5" thickBot="1" x14ac:dyDescent="0.3">
      <c r="A48" s="4" t="s">
        <v>12</v>
      </c>
      <c r="B48">
        <v>4</v>
      </c>
    </row>
    <row r="49" spans="1:2" ht="16.5" thickBot="1" x14ac:dyDescent="0.3">
      <c r="A49" s="4" t="s">
        <v>13</v>
      </c>
      <c r="B49">
        <v>0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mimo</dc:creator>
  <cp:lastModifiedBy>alberto mimo</cp:lastModifiedBy>
  <dcterms:created xsi:type="dcterms:W3CDTF">2017-10-17T02:00:44Z</dcterms:created>
  <dcterms:modified xsi:type="dcterms:W3CDTF">2018-03-26T15:16:07Z</dcterms:modified>
</cp:coreProperties>
</file>